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2019\Soutěže 2019\C soutěže\TeamGym\"/>
    </mc:Choice>
  </mc:AlternateContent>
  <bookViews>
    <workbookView xWindow="0" yWindow="0" windowWidth="23040" windowHeight="9192" tabRatio="986"/>
  </bookViews>
  <sheets>
    <sheet name="Výsledková_listina" sheetId="8" r:id="rId1"/>
    <sheet name="Junior 0" sheetId="7" r:id="rId2"/>
    <sheet name="Junior 1" sheetId="6" r:id="rId3"/>
    <sheet name="Junior 2" sheetId="1" r:id="rId4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9" i="1"/>
  <c r="I12" i="1"/>
  <c r="I10" i="1"/>
  <c r="I11" i="6"/>
  <c r="I14" i="6"/>
  <c r="I12" i="6"/>
  <c r="I9" i="6"/>
  <c r="I10" i="6"/>
  <c r="I15" i="6"/>
  <c r="J11" i="7"/>
  <c r="J13" i="7"/>
  <c r="J17" i="7"/>
  <c r="J12" i="7"/>
  <c r="J16" i="7"/>
  <c r="J15" i="7"/>
  <c r="J14" i="7"/>
  <c r="J9" i="7"/>
  <c r="J10" i="7"/>
  <c r="S9" i="6" l="1"/>
  <c r="N9" i="6"/>
  <c r="T9" i="6" s="1"/>
  <c r="O9" i="7" l="1"/>
  <c r="P9" i="7" s="1"/>
  <c r="O14" i="7"/>
  <c r="P14" i="7" s="1"/>
  <c r="O15" i="7"/>
  <c r="P15" i="7" s="1"/>
  <c r="O16" i="7"/>
  <c r="P16" i="7" s="1"/>
  <c r="O12" i="7"/>
  <c r="P12" i="7" s="1"/>
  <c r="O17" i="7"/>
  <c r="P17" i="7" s="1"/>
  <c r="O13" i="7"/>
  <c r="P13" i="7" s="1"/>
  <c r="O11" i="7"/>
  <c r="P11" i="7" s="1"/>
  <c r="O10" i="7"/>
  <c r="S10" i="6"/>
  <c r="N10" i="6"/>
  <c r="S15" i="6"/>
  <c r="N15" i="6"/>
  <c r="S12" i="6"/>
  <c r="N12" i="6"/>
  <c r="S14" i="6"/>
  <c r="N14" i="6"/>
  <c r="S11" i="6"/>
  <c r="N11" i="6"/>
  <c r="S13" i="6"/>
  <c r="N13" i="6"/>
  <c r="I13" i="6"/>
  <c r="S13" i="1"/>
  <c r="S9" i="1"/>
  <c r="S12" i="1"/>
  <c r="S10" i="1"/>
  <c r="S11" i="1"/>
  <c r="N11" i="1"/>
  <c r="I11" i="1"/>
  <c r="P10" i="7" l="1"/>
  <c r="T14" i="6"/>
  <c r="T13" i="6"/>
  <c r="T15" i="6"/>
  <c r="T12" i="6"/>
  <c r="T11" i="6"/>
  <c r="T10" i="6"/>
  <c r="T11" i="1"/>
  <c r="N13" i="1"/>
  <c r="T13" i="1" s="1"/>
  <c r="N9" i="1"/>
  <c r="T9" i="1" s="1"/>
  <c r="N12" i="1"/>
  <c r="T12" i="1" s="1"/>
  <c r="N10" i="1"/>
  <c r="T10" i="1" s="1"/>
</calcChain>
</file>

<file path=xl/sharedStrings.xml><?xml version="1.0" encoding="utf-8"?>
<sst xmlns="http://schemas.openxmlformats.org/spreadsheetml/2006/main" count="259" uniqueCount="83">
  <si>
    <t>E</t>
  </si>
  <si>
    <t>D</t>
  </si>
  <si>
    <t>C</t>
  </si>
  <si>
    <t>celkem</t>
  </si>
  <si>
    <t>pořadí</t>
  </si>
  <si>
    <t>TOTAL</t>
  </si>
  <si>
    <t>PEN</t>
  </si>
  <si>
    <t>REPUBLIKOVÉ FINÁLE SOUTĚŽE TEAMGYM ZŠ 2018/2019</t>
  </si>
  <si>
    <t>30.11.-1.12.2018</t>
  </si>
  <si>
    <t>ZÁKLADNÍ ŠKOLA A MATEŘSKÁ ŠKOLA TŘEBÍČ, BARTUŠKOVA 700</t>
  </si>
  <si>
    <t>hlavní rozhodčí: Eva Šalbabová</t>
  </si>
  <si>
    <t>garantka sportu AŠSK: Jana Gellnerová</t>
  </si>
  <si>
    <t>kraj</t>
  </si>
  <si>
    <t>st.číslo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</si>
  <si>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</si>
  <si>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</si>
  <si>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</si>
  <si>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</si>
  <si>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</si>
  <si>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</si>
  <si>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</si>
  <si>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</si>
  <si>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</si>
  <si>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</si>
  <si>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KATEGORIE: Junior 0</t>
  </si>
  <si>
    <t>AKROBACIE</t>
  </si>
  <si>
    <t>TRAMPOLÍNA</t>
  </si>
  <si>
    <t>POHYBOVÁ SKLADBA</t>
  </si>
  <si>
    <t>KATEGORIE: Junior 2</t>
  </si>
  <si>
    <t>KATEGORIE: Junior 1</t>
  </si>
  <si>
    <t>ŠSK Čakovice</t>
  </si>
  <si>
    <t>31. ZŠ Plzeň</t>
  </si>
  <si>
    <t>ZŠ Komenského
Slavkov u Brna</t>
  </si>
  <si>
    <t>11.ZŠ J.z Poděbrad
Frýdek -Místek</t>
  </si>
  <si>
    <t>ZŠ a MŠ  Třebíč,
Bartuškova</t>
  </si>
  <si>
    <t>ZŠ a MŠ Opava Komárov</t>
  </si>
  <si>
    <t>ŠSK Opava Vrchní</t>
  </si>
  <si>
    <t>ŠK při ZŠ
Bělá pod Bezdězem</t>
  </si>
  <si>
    <t>10.</t>
  </si>
  <si>
    <t>11.</t>
  </si>
  <si>
    <t>12.</t>
  </si>
  <si>
    <t>13.</t>
  </si>
  <si>
    <t>14.</t>
  </si>
  <si>
    <t>15.</t>
  </si>
  <si>
    <t>16.</t>
  </si>
  <si>
    <t>ZŠ Slavkov u Brna</t>
  </si>
  <si>
    <t>ZŠ a MŠ Třebíč, 
Bartuškova</t>
  </si>
  <si>
    <t>11. ZŠ J. z Poděbrad
Frýdek Místek</t>
  </si>
  <si>
    <t>11. ZŠ J. z Poděbrad
Frýdek Místek (chlapci)</t>
  </si>
  <si>
    <t>11. ZŠ J. z Poděbrad
Frýdek Místek (dívky)</t>
  </si>
  <si>
    <t>17.</t>
  </si>
  <si>
    <t>18.</t>
  </si>
  <si>
    <t>19.</t>
  </si>
  <si>
    <t>20.</t>
  </si>
  <si>
    <t>21.</t>
  </si>
  <si>
    <t>ZŠ Komenského 
Slavkov u Brna</t>
  </si>
  <si>
    <t>ZŠ a MŠ Třebíč, Bartuškova</t>
  </si>
  <si>
    <t>VYS</t>
  </si>
  <si>
    <t>STČ</t>
  </si>
  <si>
    <t>PHA</t>
  </si>
  <si>
    <t>ředitel soutěže : Eliška Klinerová</t>
  </si>
  <si>
    <t>MSL</t>
  </si>
  <si>
    <t>JIM</t>
  </si>
  <si>
    <t>PLZ</t>
  </si>
  <si>
    <t>MS</t>
  </si>
  <si>
    <t>ZŠ a MŠ Jana Čapka,
Frýdek - Místek</t>
  </si>
  <si>
    <t>RF SOUTĚŽE TEAMGYM ZŠ 2018/2019</t>
  </si>
  <si>
    <t>Místo konání: ZŠ a MŠ Bartuškova,
Třebíč</t>
  </si>
  <si>
    <t>Datum konání:  30.11. - 1.12.2018</t>
  </si>
  <si>
    <t>Kategorie : 0</t>
  </si>
  <si>
    <t>Kategorie: I</t>
  </si>
  <si>
    <t>Pořadí</t>
  </si>
  <si>
    <t>Název školy, ulice, město</t>
  </si>
  <si>
    <t>Kraj</t>
  </si>
  <si>
    <t>Kategorie: II</t>
  </si>
  <si>
    <t xml:space="preserve"> V ………Třebíči …………………………………………..</t>
  </si>
  <si>
    <t>Dne:…1.12.2018………………………………………………………..</t>
  </si>
  <si>
    <t>…………Eliška Klinerová………………………………</t>
  </si>
  <si>
    <t>………Eva Šalbabová………………</t>
  </si>
  <si>
    <t>/ ……Jana Gellnerová……</t>
  </si>
  <si>
    <t>podpis ředitele soutěže</t>
  </si>
  <si>
    <t>hlavní rozhodčí</t>
  </si>
  <si>
    <t>garant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</si>
</sst>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3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8" xfId="0" applyBorder="1"/>
    <xf numFmtId="0" fontId="0" fillId="0" borderId="8" xfId="0" applyFont="1" applyBorder="1"/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/>
    <xf numFmtId="0" fontId="8" fillId="2" borderId="11" xfId="0" applyFont="1" applyFill="1" applyBorder="1" applyAlignment="1">
      <alignment vertical="top"/>
    </xf>
    <xf numFmtId="0" fontId="8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1" fillId="2" borderId="0" xfId="0" applyFont="1" applyFill="1"/>
    <xf numFmtId="0" fontId="8" fillId="2" borderId="9" xfId="0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wrapText="1"/>
    </xf>
    <xf numFmtId="0" fontId="0" fillId="0" borderId="16" xfId="0" applyFont="1" applyBorder="1"/>
    <xf numFmtId="0" fontId="14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wrapText="1"/>
    </xf>
    <xf numFmtId="0" fontId="0" fillId="0" borderId="18" xfId="0" applyFont="1" applyBorder="1"/>
    <xf numFmtId="0" fontId="16" fillId="2" borderId="19" xfId="0" applyFont="1" applyFill="1" applyBorder="1" applyAlignment="1">
      <alignment horizontal="left" wrapText="1"/>
    </xf>
    <xf numFmtId="0" fontId="15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left" wrapText="1"/>
    </xf>
    <xf numFmtId="0" fontId="0" fillId="0" borderId="22" xfId="0" applyFont="1" applyBorder="1"/>
    <xf numFmtId="0" fontId="0" fillId="0" borderId="23" xfId="0" applyFont="1" applyBorder="1"/>
    <xf numFmtId="0" fontId="15" fillId="2" borderId="1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wrapText="1"/>
    </xf>
    <xf numFmtId="0" fontId="16" fillId="2" borderId="25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17" fillId="2" borderId="26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17" fillId="2" borderId="0" xfId="0" applyFont="1" applyFill="1" applyBorder="1" applyAlignment="1"/>
    <xf numFmtId="0" fontId="0" fillId="2" borderId="0" xfId="0" applyFill="1" applyBorder="1" applyAlignment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8" xfId="0" applyFill="1" applyBorder="1"/>
    <xf numFmtId="0" fontId="0" fillId="2" borderId="24" xfId="0" applyFill="1" applyBorder="1"/>
    <xf numFmtId="0" fontId="0" fillId="2" borderId="2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M16" sqref="M16"/>
    </sheetView>
  </sheetViews>
  <sheetFormatPr defaultRowHeight="14.4" x14ac:dyDescent="0.3"/>
  <cols>
    <col min="2" max="2" width="15.88671875" customWidth="1"/>
    <col min="3" max="3" width="23.5546875" customWidth="1"/>
    <col min="8" max="8" width="19" customWidth="1"/>
    <col min="9" max="9" width="16.5546875" customWidth="1"/>
  </cols>
  <sheetData>
    <row r="1" spans="1:9" ht="30.6" thickBot="1" x14ac:dyDescent="0.35">
      <c r="A1" s="52" t="s">
        <v>66</v>
      </c>
      <c r="B1" s="52"/>
      <c r="C1" s="52"/>
      <c r="D1" s="52"/>
      <c r="E1" s="52"/>
      <c r="F1" s="52"/>
      <c r="G1" s="52"/>
      <c r="H1" s="52"/>
      <c r="I1" s="52"/>
    </row>
    <row r="2" spans="1:9" ht="18" thickBot="1" x14ac:dyDescent="0.35">
      <c r="A2" s="53" t="s">
        <v>67</v>
      </c>
      <c r="B2" s="53"/>
      <c r="C2" s="53"/>
      <c r="D2" s="53"/>
      <c r="E2" s="54"/>
      <c r="F2" s="55" t="s">
        <v>68</v>
      </c>
      <c r="G2" s="56"/>
      <c r="H2" s="57"/>
      <c r="I2" s="58"/>
    </row>
    <row r="3" spans="1:9" ht="15" thickBot="1" x14ac:dyDescent="0.35">
      <c r="A3" s="59"/>
      <c r="B3" s="59"/>
      <c r="C3" s="59"/>
      <c r="D3" s="59"/>
      <c r="E3" s="59"/>
      <c r="F3" s="59"/>
      <c r="G3" s="59"/>
      <c r="H3" s="59"/>
      <c r="I3" s="59"/>
    </row>
    <row r="4" spans="1:9" ht="18.600000000000001" thickBot="1" x14ac:dyDescent="0.4">
      <c r="A4" s="60" t="s">
        <v>69</v>
      </c>
      <c r="B4" s="60"/>
      <c r="C4" s="60"/>
      <c r="D4" s="60"/>
      <c r="E4" s="61"/>
      <c r="F4" s="60" t="s">
        <v>70</v>
      </c>
      <c r="G4" s="60"/>
      <c r="H4" s="60"/>
      <c r="I4" s="60"/>
    </row>
    <row r="5" spans="1:9" ht="15" thickBot="1" x14ac:dyDescent="0.35">
      <c r="A5" s="59"/>
      <c r="B5" s="59"/>
      <c r="C5" s="59"/>
      <c r="D5" s="59"/>
      <c r="E5" s="59"/>
      <c r="F5" s="59"/>
      <c r="G5" s="59"/>
      <c r="H5" s="59"/>
      <c r="I5" s="59"/>
    </row>
    <row r="6" spans="1:9" ht="16.2" thickBot="1" x14ac:dyDescent="0.35">
      <c r="A6" s="62" t="s">
        <v>71</v>
      </c>
      <c r="B6" s="63" t="s">
        <v>72</v>
      </c>
      <c r="C6" s="63"/>
      <c r="D6" s="62" t="s">
        <v>73</v>
      </c>
      <c r="E6" s="64"/>
      <c r="F6" s="62" t="s">
        <v>71</v>
      </c>
      <c r="G6" s="63" t="s">
        <v>72</v>
      </c>
      <c r="H6" s="63"/>
      <c r="I6" s="62" t="s">
        <v>73</v>
      </c>
    </row>
    <row r="7" spans="1:9" ht="38.4" customHeight="1" x14ac:dyDescent="0.3">
      <c r="A7" s="65" t="s">
        <v>15</v>
      </c>
      <c r="B7" s="66" t="s">
        <v>65</v>
      </c>
      <c r="C7" s="66"/>
      <c r="D7" s="67" t="s">
        <v>61</v>
      </c>
      <c r="E7" s="68"/>
      <c r="F7" s="65" t="s">
        <v>15</v>
      </c>
      <c r="G7" s="69" t="s">
        <v>31</v>
      </c>
      <c r="H7" s="69"/>
      <c r="I7" s="70" t="s">
        <v>63</v>
      </c>
    </row>
    <row r="8" spans="1:9" ht="37.200000000000003" customHeight="1" x14ac:dyDescent="0.3">
      <c r="A8" s="65" t="s">
        <v>16</v>
      </c>
      <c r="B8" s="71" t="s">
        <v>33</v>
      </c>
      <c r="C8" s="71"/>
      <c r="D8" s="67" t="s">
        <v>61</v>
      </c>
      <c r="E8" s="68"/>
      <c r="F8" s="65" t="s">
        <v>16</v>
      </c>
      <c r="G8" s="69" t="s">
        <v>49</v>
      </c>
      <c r="H8" s="69"/>
      <c r="I8" s="70" t="s">
        <v>61</v>
      </c>
    </row>
    <row r="9" spans="1:9" ht="25.2" customHeight="1" x14ac:dyDescent="0.3">
      <c r="A9" s="65" t="s">
        <v>17</v>
      </c>
      <c r="B9" s="71" t="s">
        <v>30</v>
      </c>
      <c r="C9" s="71"/>
      <c r="D9" s="67" t="s">
        <v>59</v>
      </c>
      <c r="E9" s="68"/>
      <c r="F9" s="65" t="s">
        <v>17</v>
      </c>
      <c r="G9" s="69" t="s">
        <v>30</v>
      </c>
      <c r="H9" s="69"/>
      <c r="I9" s="70" t="s">
        <v>59</v>
      </c>
    </row>
    <row r="10" spans="1:9" ht="36" customHeight="1" x14ac:dyDescent="0.3">
      <c r="A10" s="65" t="s">
        <v>18</v>
      </c>
      <c r="B10" s="71" t="s">
        <v>34</v>
      </c>
      <c r="C10" s="71"/>
      <c r="D10" s="67" t="s">
        <v>57</v>
      </c>
      <c r="E10" s="68"/>
      <c r="F10" s="65" t="s">
        <v>18</v>
      </c>
      <c r="G10" s="69" t="s">
        <v>46</v>
      </c>
      <c r="H10" s="69"/>
      <c r="I10" s="70" t="s">
        <v>57</v>
      </c>
    </row>
    <row r="11" spans="1:9" ht="20.399999999999999" x14ac:dyDescent="0.3">
      <c r="A11" s="65" t="s">
        <v>19</v>
      </c>
      <c r="B11" s="71" t="s">
        <v>31</v>
      </c>
      <c r="C11" s="71"/>
      <c r="D11" s="67" t="s">
        <v>63</v>
      </c>
      <c r="E11" s="68"/>
      <c r="F11" s="65" t="s">
        <v>19</v>
      </c>
      <c r="G11" s="69" t="s">
        <v>36</v>
      </c>
      <c r="H11" s="69"/>
      <c r="I11" s="70" t="s">
        <v>61</v>
      </c>
    </row>
    <row r="12" spans="1:9" ht="36.6" customHeight="1" thickBot="1" x14ac:dyDescent="0.35">
      <c r="A12" s="65" t="s">
        <v>20</v>
      </c>
      <c r="B12" s="71" t="s">
        <v>37</v>
      </c>
      <c r="C12" s="71"/>
      <c r="D12" s="67" t="s">
        <v>58</v>
      </c>
      <c r="E12" s="68"/>
      <c r="F12" s="72" t="s">
        <v>20</v>
      </c>
      <c r="G12" s="73" t="s">
        <v>45</v>
      </c>
      <c r="H12" s="73"/>
      <c r="I12" s="74" t="s">
        <v>62</v>
      </c>
    </row>
    <row r="13" spans="1:9" ht="36" customHeight="1" x14ac:dyDescent="0.3">
      <c r="A13" s="65" t="s">
        <v>21</v>
      </c>
      <c r="B13" s="71" t="s">
        <v>36</v>
      </c>
      <c r="C13" s="71"/>
      <c r="D13" s="67" t="s">
        <v>61</v>
      </c>
      <c r="E13" s="68"/>
      <c r="F13" s="65" t="s">
        <v>64</v>
      </c>
      <c r="G13" s="69" t="s">
        <v>48</v>
      </c>
      <c r="H13" s="69"/>
      <c r="I13" s="75" t="s">
        <v>61</v>
      </c>
    </row>
    <row r="14" spans="1:9" ht="20.399999999999999" x14ac:dyDescent="0.3">
      <c r="A14" s="65" t="s">
        <v>22</v>
      </c>
      <c r="B14" s="71" t="s">
        <v>35</v>
      </c>
      <c r="C14" s="71"/>
      <c r="D14" s="67" t="s">
        <v>61</v>
      </c>
      <c r="E14" s="68"/>
      <c r="F14" s="76"/>
      <c r="G14" s="69"/>
      <c r="H14" s="69"/>
      <c r="I14" s="77"/>
    </row>
    <row r="15" spans="1:9" ht="20.399999999999999" x14ac:dyDescent="0.3">
      <c r="A15" s="65" t="s">
        <v>23</v>
      </c>
      <c r="B15" s="71" t="s">
        <v>32</v>
      </c>
      <c r="C15" s="71"/>
      <c r="D15" s="67" t="s">
        <v>62</v>
      </c>
      <c r="E15" s="68"/>
      <c r="F15" s="76"/>
      <c r="G15" s="69"/>
      <c r="H15" s="69"/>
      <c r="I15" s="77"/>
    </row>
    <row r="16" spans="1:9" ht="20.399999999999999" x14ac:dyDescent="0.3">
      <c r="A16" s="78" t="s">
        <v>74</v>
      </c>
      <c r="B16" s="78"/>
      <c r="C16" s="78"/>
      <c r="D16" s="78"/>
      <c r="E16" s="68"/>
      <c r="F16" s="76"/>
      <c r="G16" s="69"/>
      <c r="H16" s="69"/>
      <c r="I16" s="77"/>
    </row>
    <row r="17" spans="1:9" ht="31.2" customHeight="1" x14ac:dyDescent="0.3">
      <c r="A17" s="76" t="s">
        <v>15</v>
      </c>
      <c r="B17" s="69" t="s">
        <v>47</v>
      </c>
      <c r="C17" s="69"/>
      <c r="D17" s="67" t="s">
        <v>61</v>
      </c>
      <c r="E17" s="68"/>
      <c r="F17" s="76"/>
      <c r="G17" s="69"/>
      <c r="H17" s="69"/>
      <c r="I17" s="77"/>
    </row>
    <row r="18" spans="1:9" ht="20.399999999999999" x14ac:dyDescent="0.3">
      <c r="A18" s="76" t="s">
        <v>16</v>
      </c>
      <c r="B18" s="69" t="s">
        <v>56</v>
      </c>
      <c r="C18" s="69"/>
      <c r="D18" s="67" t="s">
        <v>57</v>
      </c>
      <c r="E18" s="68"/>
      <c r="F18" s="76"/>
      <c r="G18" s="69"/>
      <c r="H18" s="69"/>
      <c r="I18" s="77"/>
    </row>
    <row r="19" spans="1:9" ht="34.200000000000003" customHeight="1" x14ac:dyDescent="0.3">
      <c r="A19" s="76" t="s">
        <v>17</v>
      </c>
      <c r="B19" s="69" t="s">
        <v>37</v>
      </c>
      <c r="C19" s="69"/>
      <c r="D19" s="67" t="s">
        <v>58</v>
      </c>
      <c r="E19" s="68"/>
      <c r="F19" s="76"/>
      <c r="G19" s="69"/>
      <c r="H19" s="69"/>
      <c r="I19" s="77"/>
    </row>
    <row r="20" spans="1:9" ht="24" customHeight="1" x14ac:dyDescent="0.3">
      <c r="A20" s="76" t="s">
        <v>18</v>
      </c>
      <c r="B20" s="69" t="s">
        <v>36</v>
      </c>
      <c r="C20" s="69"/>
      <c r="D20" s="67" t="s">
        <v>61</v>
      </c>
      <c r="E20" s="68"/>
      <c r="F20" s="76"/>
      <c r="G20" s="69"/>
      <c r="H20" s="69"/>
      <c r="I20" s="77"/>
    </row>
    <row r="21" spans="1:9" ht="34.799999999999997" customHeight="1" x14ac:dyDescent="0.3">
      <c r="A21" s="76" t="s">
        <v>19</v>
      </c>
      <c r="B21" s="69" t="s">
        <v>55</v>
      </c>
      <c r="C21" s="69"/>
      <c r="D21" s="67" t="s">
        <v>62</v>
      </c>
      <c r="E21" s="68"/>
      <c r="F21" s="76"/>
      <c r="G21" s="69"/>
      <c r="H21" s="69"/>
      <c r="I21" s="77"/>
    </row>
    <row r="22" spans="1:9" ht="21" thickBot="1" x14ac:dyDescent="0.35">
      <c r="A22" s="76"/>
      <c r="B22" s="79"/>
      <c r="C22" s="79"/>
      <c r="D22" s="80"/>
      <c r="E22" s="68"/>
      <c r="F22" s="72"/>
      <c r="G22" s="79"/>
      <c r="H22" s="79"/>
      <c r="I22" s="80"/>
    </row>
    <row r="23" spans="1:9" x14ac:dyDescent="0.3">
      <c r="A23" s="81"/>
      <c r="B23" s="82"/>
      <c r="C23" s="82"/>
      <c r="D23" s="82"/>
      <c r="E23" s="82"/>
      <c r="F23" s="82"/>
      <c r="G23" s="82"/>
      <c r="H23" s="82"/>
      <c r="I23" s="83"/>
    </row>
    <row r="24" spans="1:9" x14ac:dyDescent="0.3">
      <c r="A24" s="84" t="s">
        <v>75</v>
      </c>
      <c r="B24" s="84"/>
      <c r="C24" s="84"/>
      <c r="D24" s="84"/>
      <c r="E24" s="82"/>
      <c r="F24" s="85" t="s">
        <v>76</v>
      </c>
      <c r="G24" s="85"/>
      <c r="H24" s="85"/>
      <c r="I24" s="85"/>
    </row>
    <row r="25" spans="1:9" x14ac:dyDescent="0.3">
      <c r="A25" s="81"/>
      <c r="B25" s="82"/>
      <c r="C25" s="82"/>
      <c r="D25" s="82"/>
      <c r="E25" s="82"/>
      <c r="F25" s="82"/>
      <c r="G25" s="82"/>
      <c r="H25" s="82"/>
      <c r="I25" s="83"/>
    </row>
    <row r="26" spans="1:9" x14ac:dyDescent="0.3">
      <c r="A26" s="81"/>
      <c r="B26" s="86" t="s">
        <v>77</v>
      </c>
      <c r="C26" s="87"/>
      <c r="D26" s="82"/>
      <c r="E26" s="82"/>
      <c r="F26" s="88" t="s">
        <v>78</v>
      </c>
      <c r="G26" s="88"/>
      <c r="H26" s="89" t="s">
        <v>79</v>
      </c>
      <c r="I26" s="83"/>
    </row>
    <row r="27" spans="1:9" x14ac:dyDescent="0.3">
      <c r="A27" s="81"/>
      <c r="B27" s="90" t="s">
        <v>80</v>
      </c>
      <c r="C27" s="90"/>
      <c r="D27" s="82"/>
      <c r="E27" s="82"/>
      <c r="F27" s="90" t="s">
        <v>81</v>
      </c>
      <c r="G27" s="90"/>
      <c r="H27" s="91" t="s">
        <v>82</v>
      </c>
      <c r="I27" s="83"/>
    </row>
    <row r="28" spans="1:9" ht="15" thickBot="1" x14ac:dyDescent="0.35">
      <c r="A28" s="92"/>
      <c r="B28" s="93"/>
      <c r="C28" s="93"/>
      <c r="D28" s="93"/>
      <c r="E28" s="93"/>
      <c r="F28" s="93"/>
      <c r="G28" s="93"/>
      <c r="H28" s="93"/>
      <c r="I28" s="94"/>
    </row>
  </sheetData>
  <mergeCells count="43">
    <mergeCell ref="B22:C22"/>
    <mergeCell ref="G22:H22"/>
    <mergeCell ref="A24:D24"/>
    <mergeCell ref="F24:I24"/>
    <mergeCell ref="F26:G26"/>
    <mergeCell ref="B27:C27"/>
    <mergeCell ref="F27:G27"/>
    <mergeCell ref="B19:C19"/>
    <mergeCell ref="G19:H19"/>
    <mergeCell ref="B20:C20"/>
    <mergeCell ref="G20:H20"/>
    <mergeCell ref="B21:C21"/>
    <mergeCell ref="G21:H21"/>
    <mergeCell ref="A16:D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A1:I1"/>
    <mergeCell ref="A2:D2"/>
    <mergeCell ref="A4:D4"/>
    <mergeCell ref="F4:I4"/>
    <mergeCell ref="B6:C6"/>
    <mergeCell ref="G6:H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B1" zoomScaleNormal="100" workbookViewId="0">
      <selection activeCell="D17" sqref="D17"/>
    </sheetView>
  </sheetViews>
  <sheetFormatPr defaultRowHeight="14.4" x14ac:dyDescent="0.3"/>
  <cols>
    <col min="1" max="1" width="9.109375" style="1"/>
    <col min="2" max="3" width="7" customWidth="1"/>
    <col min="4" max="4" width="23" customWidth="1"/>
    <col min="5" max="14" width="5.33203125" style="2" customWidth="1"/>
    <col min="15" max="15" width="9.33203125" style="2" customWidth="1"/>
    <col min="16" max="16" width="7.6640625" customWidth="1"/>
  </cols>
  <sheetData>
    <row r="1" spans="1:17" s="4" customFormat="1" ht="18" x14ac:dyDescent="0.35">
      <c r="A1" s="3"/>
      <c r="B1" s="4" t="s">
        <v>7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x14ac:dyDescent="0.3">
      <c r="A2"/>
      <c r="B2" t="s">
        <v>8</v>
      </c>
      <c r="E2" s="12"/>
      <c r="F2"/>
      <c r="G2"/>
      <c r="H2"/>
      <c r="I2"/>
      <c r="J2"/>
      <c r="K2"/>
      <c r="L2"/>
      <c r="M2"/>
      <c r="N2"/>
      <c r="O2"/>
    </row>
    <row r="3" spans="1:17" x14ac:dyDescent="0.3">
      <c r="A3"/>
      <c r="B3" t="s">
        <v>9</v>
      </c>
      <c r="F3"/>
      <c r="G3"/>
      <c r="H3"/>
      <c r="I3"/>
      <c r="J3"/>
      <c r="K3"/>
      <c r="L3"/>
      <c r="M3"/>
      <c r="N3"/>
      <c r="O3"/>
    </row>
    <row r="6" spans="1:17" x14ac:dyDescent="0.3">
      <c r="B6" s="24" t="s">
        <v>24</v>
      </c>
    </row>
    <row r="7" spans="1:17" s="5" customFormat="1" ht="24" customHeight="1" x14ac:dyDescent="0.35">
      <c r="A7" s="3"/>
      <c r="B7" s="21" t="s">
        <v>4</v>
      </c>
      <c r="C7" s="21" t="s">
        <v>13</v>
      </c>
      <c r="D7" s="21" t="s">
        <v>14</v>
      </c>
      <c r="E7" s="21" t="s">
        <v>12</v>
      </c>
      <c r="F7" s="43" t="s">
        <v>25</v>
      </c>
      <c r="G7" s="44"/>
      <c r="H7" s="44"/>
      <c r="I7" s="44"/>
      <c r="J7" s="45"/>
      <c r="K7" s="43" t="s">
        <v>26</v>
      </c>
      <c r="L7" s="44"/>
      <c r="M7" s="44"/>
      <c r="N7" s="44"/>
      <c r="O7" s="45"/>
      <c r="P7" s="13"/>
    </row>
    <row r="8" spans="1:17" ht="24" customHeight="1" x14ac:dyDescent="0.35">
      <c r="A8" s="6"/>
      <c r="B8" s="23"/>
      <c r="C8" s="23"/>
      <c r="D8" s="23"/>
      <c r="F8" s="14" t="s">
        <v>0</v>
      </c>
      <c r="G8" s="14" t="s">
        <v>1</v>
      </c>
      <c r="H8" s="14" t="s">
        <v>2</v>
      </c>
      <c r="I8" s="15" t="s">
        <v>6</v>
      </c>
      <c r="J8" s="16" t="s">
        <v>5</v>
      </c>
      <c r="K8" s="17" t="s">
        <v>0</v>
      </c>
      <c r="L8" s="17" t="s">
        <v>1</v>
      </c>
      <c r="M8" s="17" t="s">
        <v>2</v>
      </c>
      <c r="N8" s="15" t="s">
        <v>6</v>
      </c>
      <c r="O8" s="16" t="s">
        <v>5</v>
      </c>
      <c r="P8" s="14" t="s">
        <v>3</v>
      </c>
    </row>
    <row r="9" spans="1:17" ht="36" customHeight="1" x14ac:dyDescent="0.35">
      <c r="A9" s="6"/>
      <c r="B9" s="11" t="s">
        <v>15</v>
      </c>
      <c r="C9" s="11" t="s">
        <v>23</v>
      </c>
      <c r="D9" s="25" t="s">
        <v>65</v>
      </c>
      <c r="E9" s="7" t="s">
        <v>61</v>
      </c>
      <c r="F9" s="8">
        <v>6.85</v>
      </c>
      <c r="G9" s="8">
        <v>2.1</v>
      </c>
      <c r="H9" s="8">
        <v>2</v>
      </c>
      <c r="I9" s="8"/>
      <c r="J9" s="36">
        <f t="shared" ref="J9:J17" si="0">F9+G9+H9-I9</f>
        <v>10.95</v>
      </c>
      <c r="K9" s="8">
        <v>7.56</v>
      </c>
      <c r="L9" s="8">
        <v>1.3</v>
      </c>
      <c r="M9" s="8">
        <v>2</v>
      </c>
      <c r="N9" s="8"/>
      <c r="O9" s="8">
        <f t="shared" ref="O9:O17" si="1">K9+L9+M9-N9</f>
        <v>10.86</v>
      </c>
      <c r="P9" s="39">
        <f t="shared" ref="P9:P17" si="2">J9+O9</f>
        <v>21.81</v>
      </c>
    </row>
    <row r="10" spans="1:17" ht="30" customHeight="1" x14ac:dyDescent="0.35">
      <c r="A10" s="6"/>
      <c r="B10" s="11" t="s">
        <v>16</v>
      </c>
      <c r="C10" s="11" t="s">
        <v>15</v>
      </c>
      <c r="D10" s="25" t="s">
        <v>33</v>
      </c>
      <c r="E10" s="7" t="s">
        <v>61</v>
      </c>
      <c r="F10" s="8">
        <v>7.35</v>
      </c>
      <c r="G10" s="8">
        <v>1.4</v>
      </c>
      <c r="H10" s="8">
        <v>2</v>
      </c>
      <c r="I10" s="8"/>
      <c r="J10" s="36">
        <f t="shared" si="0"/>
        <v>10.75</v>
      </c>
      <c r="K10" s="8">
        <v>7.56</v>
      </c>
      <c r="L10" s="8">
        <v>0.4</v>
      </c>
      <c r="M10" s="8">
        <v>2</v>
      </c>
      <c r="N10" s="8"/>
      <c r="O10" s="8">
        <f t="shared" si="1"/>
        <v>9.9600000000000009</v>
      </c>
      <c r="P10" s="39">
        <f t="shared" si="2"/>
        <v>20.71</v>
      </c>
      <c r="Q10" s="9"/>
    </row>
    <row r="11" spans="1:17" ht="24" customHeight="1" x14ac:dyDescent="0.35">
      <c r="A11" s="6"/>
      <c r="B11" s="11" t="s">
        <v>17</v>
      </c>
      <c r="C11" s="11" t="s">
        <v>16</v>
      </c>
      <c r="D11" s="7" t="s">
        <v>30</v>
      </c>
      <c r="E11" s="7" t="s">
        <v>59</v>
      </c>
      <c r="F11" s="8">
        <v>6.95</v>
      </c>
      <c r="G11" s="8">
        <v>1.6</v>
      </c>
      <c r="H11" s="8">
        <v>2</v>
      </c>
      <c r="I11" s="8"/>
      <c r="J11" s="36">
        <f t="shared" si="0"/>
        <v>10.55</v>
      </c>
      <c r="K11" s="8">
        <v>5.63</v>
      </c>
      <c r="L11" s="8">
        <v>1.4</v>
      </c>
      <c r="M11" s="8">
        <v>2</v>
      </c>
      <c r="N11" s="8"/>
      <c r="O11" s="8">
        <f t="shared" si="1"/>
        <v>9.0299999999999994</v>
      </c>
      <c r="P11" s="39">
        <f t="shared" si="2"/>
        <v>19.579999999999998</v>
      </c>
    </row>
    <row r="12" spans="1:17" ht="35.25" customHeight="1" x14ac:dyDescent="0.35">
      <c r="A12" s="6"/>
      <c r="B12" s="11" t="s">
        <v>18</v>
      </c>
      <c r="C12" s="11" t="s">
        <v>19</v>
      </c>
      <c r="D12" s="25" t="s">
        <v>34</v>
      </c>
      <c r="E12" s="7" t="s">
        <v>57</v>
      </c>
      <c r="F12" s="8">
        <v>7.7</v>
      </c>
      <c r="G12" s="8">
        <v>1</v>
      </c>
      <c r="H12" s="8">
        <v>2</v>
      </c>
      <c r="I12" s="8"/>
      <c r="J12" s="36">
        <f t="shared" si="0"/>
        <v>10.7</v>
      </c>
      <c r="K12" s="8">
        <v>6.23</v>
      </c>
      <c r="L12" s="8">
        <v>0.7</v>
      </c>
      <c r="M12" s="8">
        <v>1.9</v>
      </c>
      <c r="N12" s="8"/>
      <c r="O12" s="8">
        <f t="shared" si="1"/>
        <v>8.83</v>
      </c>
      <c r="P12" s="39">
        <f t="shared" si="2"/>
        <v>19.53</v>
      </c>
    </row>
    <row r="13" spans="1:17" ht="34.5" customHeight="1" x14ac:dyDescent="0.35">
      <c r="A13" s="6"/>
      <c r="B13" s="11" t="s">
        <v>19</v>
      </c>
      <c r="C13" s="11" t="s">
        <v>17</v>
      </c>
      <c r="D13" s="7" t="s">
        <v>31</v>
      </c>
      <c r="E13" s="7" t="s">
        <v>63</v>
      </c>
      <c r="F13" s="8">
        <v>7.5</v>
      </c>
      <c r="G13" s="8">
        <v>1.3</v>
      </c>
      <c r="H13" s="8">
        <v>2</v>
      </c>
      <c r="I13" s="8"/>
      <c r="J13" s="36">
        <f t="shared" si="0"/>
        <v>10.8</v>
      </c>
      <c r="K13" s="8">
        <v>5.6</v>
      </c>
      <c r="L13" s="8">
        <v>0.5</v>
      </c>
      <c r="M13" s="8">
        <v>1.7</v>
      </c>
      <c r="N13" s="8"/>
      <c r="O13" s="8">
        <f t="shared" si="1"/>
        <v>7.8</v>
      </c>
      <c r="P13" s="39">
        <f t="shared" si="2"/>
        <v>18.600000000000001</v>
      </c>
    </row>
    <row r="14" spans="1:17" ht="34.5" customHeight="1" x14ac:dyDescent="0.35">
      <c r="A14" s="6"/>
      <c r="B14" s="11" t="s">
        <v>20</v>
      </c>
      <c r="C14" s="11" t="s">
        <v>22</v>
      </c>
      <c r="D14" s="25" t="s">
        <v>37</v>
      </c>
      <c r="E14" s="7" t="s">
        <v>58</v>
      </c>
      <c r="F14" s="8">
        <v>6.75</v>
      </c>
      <c r="G14" s="8">
        <v>1.1000000000000001</v>
      </c>
      <c r="H14" s="8">
        <v>2</v>
      </c>
      <c r="I14" s="8">
        <v>0.3</v>
      </c>
      <c r="J14" s="36">
        <f t="shared" si="0"/>
        <v>9.5499999999999989</v>
      </c>
      <c r="K14" s="8">
        <v>6.66</v>
      </c>
      <c r="L14" s="8">
        <v>0.3</v>
      </c>
      <c r="M14" s="8">
        <v>2</v>
      </c>
      <c r="N14" s="8"/>
      <c r="O14" s="8">
        <f t="shared" si="1"/>
        <v>8.9600000000000009</v>
      </c>
      <c r="P14" s="39">
        <f t="shared" si="2"/>
        <v>18.509999999999998</v>
      </c>
    </row>
    <row r="15" spans="1:17" ht="24" customHeight="1" x14ac:dyDescent="0.35">
      <c r="A15" s="6"/>
      <c r="B15" s="11" t="s">
        <v>21</v>
      </c>
      <c r="C15" s="11" t="s">
        <v>21</v>
      </c>
      <c r="D15" s="7" t="s">
        <v>36</v>
      </c>
      <c r="E15" s="7" t="s">
        <v>61</v>
      </c>
      <c r="F15" s="8">
        <v>6.6</v>
      </c>
      <c r="G15" s="8">
        <v>0.9</v>
      </c>
      <c r="H15" s="8">
        <v>2</v>
      </c>
      <c r="I15" s="8"/>
      <c r="J15" s="36">
        <f t="shared" si="0"/>
        <v>9.5</v>
      </c>
      <c r="K15" s="8">
        <v>5.96</v>
      </c>
      <c r="L15" s="8">
        <v>0.4</v>
      </c>
      <c r="M15" s="8">
        <v>1.8</v>
      </c>
      <c r="N15" s="8"/>
      <c r="O15" s="8">
        <f t="shared" si="1"/>
        <v>8.16</v>
      </c>
      <c r="P15" s="39">
        <f t="shared" si="2"/>
        <v>17.66</v>
      </c>
    </row>
    <row r="16" spans="1:17" ht="31.5" customHeight="1" x14ac:dyDescent="0.35">
      <c r="A16" s="6"/>
      <c r="B16" s="11" t="s">
        <v>22</v>
      </c>
      <c r="C16" s="11" t="s">
        <v>20</v>
      </c>
      <c r="D16" s="7" t="s">
        <v>35</v>
      </c>
      <c r="E16" s="7" t="s">
        <v>61</v>
      </c>
      <c r="F16" s="8">
        <v>7.2</v>
      </c>
      <c r="G16" s="8">
        <v>0.9</v>
      </c>
      <c r="H16" s="8">
        <v>2</v>
      </c>
      <c r="I16" s="8"/>
      <c r="J16" s="36">
        <f t="shared" si="0"/>
        <v>10.1</v>
      </c>
      <c r="K16" s="8">
        <v>5.2</v>
      </c>
      <c r="L16" s="8">
        <v>0.3</v>
      </c>
      <c r="M16" s="8">
        <v>1.6</v>
      </c>
      <c r="N16" s="8"/>
      <c r="O16" s="8">
        <f t="shared" si="1"/>
        <v>7.1</v>
      </c>
      <c r="P16" s="39">
        <f t="shared" si="2"/>
        <v>17.2</v>
      </c>
    </row>
    <row r="17" spans="1:17" ht="35.25" customHeight="1" x14ac:dyDescent="0.35">
      <c r="A17" s="6"/>
      <c r="B17" s="11" t="s">
        <v>23</v>
      </c>
      <c r="C17" s="11" t="s">
        <v>18</v>
      </c>
      <c r="D17" s="25" t="s">
        <v>32</v>
      </c>
      <c r="E17" s="7" t="s">
        <v>62</v>
      </c>
      <c r="F17" s="8">
        <v>3.25</v>
      </c>
      <c r="G17" s="8">
        <v>0.8</v>
      </c>
      <c r="H17" s="8">
        <v>1.8</v>
      </c>
      <c r="I17" s="8">
        <v>0.3</v>
      </c>
      <c r="J17" s="36">
        <f t="shared" si="0"/>
        <v>5.55</v>
      </c>
      <c r="K17" s="8">
        <v>4.16</v>
      </c>
      <c r="L17" s="8">
        <v>0.1</v>
      </c>
      <c r="M17" s="8">
        <v>2</v>
      </c>
      <c r="N17" s="8"/>
      <c r="O17" s="8">
        <f t="shared" si="1"/>
        <v>6.26</v>
      </c>
      <c r="P17" s="39">
        <f t="shared" si="2"/>
        <v>11.809999999999999</v>
      </c>
    </row>
    <row r="18" spans="1:17" ht="24" customHeight="1" x14ac:dyDescent="0.35">
      <c r="A18" s="10"/>
      <c r="B18" s="18"/>
      <c r="C18" s="11"/>
      <c r="D18" s="20"/>
      <c r="E18" s="20"/>
      <c r="F18" s="46" t="s">
        <v>25</v>
      </c>
      <c r="G18" s="47"/>
      <c r="H18" s="47"/>
      <c r="I18" s="47"/>
      <c r="J18" s="48"/>
      <c r="K18" s="49" t="s">
        <v>26</v>
      </c>
      <c r="L18" s="50"/>
      <c r="M18" s="50"/>
      <c r="N18" s="50"/>
      <c r="O18" s="19"/>
      <c r="P18" s="19"/>
    </row>
    <row r="20" spans="1:17" x14ac:dyDescent="0.3">
      <c r="B20" t="s">
        <v>60</v>
      </c>
      <c r="E20" s="12" t="s">
        <v>10</v>
      </c>
      <c r="F20" s="12"/>
      <c r="G20" s="12"/>
      <c r="H20" s="12"/>
      <c r="N20" s="2" t="s">
        <v>11</v>
      </c>
      <c r="P20" s="2"/>
      <c r="Q20" s="2"/>
    </row>
  </sheetData>
  <sortState ref="B9:P17">
    <sortCondition descending="1" ref="P9:P17"/>
  </sortState>
  <mergeCells count="4">
    <mergeCell ref="F7:J7"/>
    <mergeCell ref="F18:J18"/>
    <mergeCell ref="K18:N18"/>
    <mergeCell ref="K7:O7"/>
  </mergeCells>
  <pageMargins left="0.31527777777777799" right="0.31527777777777799" top="0.78749999999999998" bottom="0.78749999999999998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C15" sqref="C15"/>
    </sheetView>
  </sheetViews>
  <sheetFormatPr defaultRowHeight="14.4" x14ac:dyDescent="0.3"/>
  <cols>
    <col min="1" max="2" width="7" customWidth="1"/>
    <col min="3" max="3" width="23" customWidth="1"/>
    <col min="4" max="5" width="5.33203125" style="2" customWidth="1"/>
    <col min="6" max="7" width="5.6640625" style="2" customWidth="1"/>
    <col min="8" max="9" width="5.33203125" style="2" customWidth="1"/>
    <col min="10" max="10" width="5.6640625" style="2" customWidth="1"/>
    <col min="11" max="13" width="5.33203125" style="2" customWidth="1"/>
    <col min="14" max="14" width="7.44140625" style="2" customWidth="1"/>
    <col min="15" max="18" width="5.33203125" style="2" customWidth="1"/>
    <col min="19" max="19" width="9.33203125" style="2" customWidth="1"/>
    <col min="20" max="20" width="7.6640625" customWidth="1"/>
  </cols>
  <sheetData>
    <row r="1" spans="1:21" s="4" customFormat="1" ht="18" x14ac:dyDescent="0.35">
      <c r="A1" s="4" t="s">
        <v>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3">
      <c r="A2" t="s">
        <v>8</v>
      </c>
      <c r="D2" s="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1" x14ac:dyDescent="0.3">
      <c r="A3" t="s">
        <v>9</v>
      </c>
      <c r="H3"/>
      <c r="I3"/>
      <c r="J3"/>
      <c r="K3"/>
      <c r="L3"/>
      <c r="M3"/>
      <c r="N3"/>
      <c r="O3"/>
      <c r="P3"/>
      <c r="Q3"/>
      <c r="R3"/>
      <c r="S3"/>
    </row>
    <row r="6" spans="1:21" x14ac:dyDescent="0.3">
      <c r="A6" s="24" t="s">
        <v>29</v>
      </c>
    </row>
    <row r="7" spans="1:21" s="5" customFormat="1" ht="24" customHeight="1" x14ac:dyDescent="0.3">
      <c r="A7" s="21" t="s">
        <v>4</v>
      </c>
      <c r="B7" s="21" t="s">
        <v>13</v>
      </c>
      <c r="C7" s="21" t="s">
        <v>14</v>
      </c>
      <c r="D7" s="21" t="s">
        <v>12</v>
      </c>
      <c r="E7" s="43" t="s">
        <v>25</v>
      </c>
      <c r="F7" s="44"/>
      <c r="G7" s="44"/>
      <c r="H7" s="44"/>
      <c r="I7" s="45"/>
      <c r="J7" s="43" t="s">
        <v>26</v>
      </c>
      <c r="K7" s="44"/>
      <c r="L7" s="44"/>
      <c r="M7" s="44"/>
      <c r="N7" s="45"/>
      <c r="O7" s="43" t="s">
        <v>27</v>
      </c>
      <c r="P7" s="44"/>
      <c r="Q7" s="44"/>
      <c r="R7" s="44"/>
      <c r="S7" s="45"/>
      <c r="T7" s="26"/>
    </row>
    <row r="8" spans="1:21" ht="24" customHeight="1" x14ac:dyDescent="0.3">
      <c r="A8" s="23"/>
      <c r="B8" s="23"/>
      <c r="C8" s="23"/>
      <c r="D8" s="40"/>
      <c r="E8" s="17" t="s">
        <v>0</v>
      </c>
      <c r="F8" s="17" t="s">
        <v>1</v>
      </c>
      <c r="G8" s="17" t="s">
        <v>2</v>
      </c>
      <c r="H8" s="41" t="s">
        <v>6</v>
      </c>
      <c r="I8" s="22" t="s">
        <v>5</v>
      </c>
      <c r="J8" s="14" t="s">
        <v>0</v>
      </c>
      <c r="K8" s="14" t="s">
        <v>1</v>
      </c>
      <c r="L8" s="14" t="s">
        <v>2</v>
      </c>
      <c r="M8" s="41" t="s">
        <v>6</v>
      </c>
      <c r="N8" s="16" t="s">
        <v>5</v>
      </c>
      <c r="O8" s="17" t="s">
        <v>0</v>
      </c>
      <c r="P8" s="17" t="s">
        <v>1</v>
      </c>
      <c r="Q8" s="17" t="s">
        <v>2</v>
      </c>
      <c r="R8" s="41" t="s">
        <v>6</v>
      </c>
      <c r="S8" s="16" t="s">
        <v>5</v>
      </c>
      <c r="T8" s="14" t="s">
        <v>3</v>
      </c>
    </row>
    <row r="9" spans="1:21" ht="24" customHeight="1" x14ac:dyDescent="0.3">
      <c r="A9" s="11" t="s">
        <v>15</v>
      </c>
      <c r="B9" s="23" t="s">
        <v>43</v>
      </c>
      <c r="C9" s="7" t="s">
        <v>31</v>
      </c>
      <c r="D9" s="7" t="s">
        <v>63</v>
      </c>
      <c r="E9" s="8">
        <v>7.25</v>
      </c>
      <c r="F9" s="8">
        <v>2.2000000000000002</v>
      </c>
      <c r="G9" s="8">
        <v>1.9</v>
      </c>
      <c r="H9" s="8"/>
      <c r="I9" s="36">
        <f t="shared" ref="I9:I14" si="0">E9+F9+G9-H9</f>
        <v>11.35</v>
      </c>
      <c r="J9" s="8">
        <v>7.3</v>
      </c>
      <c r="K9" s="8">
        <v>1.7</v>
      </c>
      <c r="L9" s="8">
        <v>2</v>
      </c>
      <c r="M9" s="8"/>
      <c r="N9" s="8">
        <f>J9+K9+L9</f>
        <v>11</v>
      </c>
      <c r="O9" s="8">
        <v>6.8</v>
      </c>
      <c r="P9" s="8">
        <v>2.46</v>
      </c>
      <c r="Q9" s="8">
        <v>3.83</v>
      </c>
      <c r="R9" s="8"/>
      <c r="S9" s="8">
        <f t="shared" ref="S9:S15" si="1">O9+P9+Q9-R9</f>
        <v>13.09</v>
      </c>
      <c r="T9" s="8">
        <f t="shared" ref="T9:T15" si="2">I9+N9+S9</f>
        <v>35.44</v>
      </c>
    </row>
    <row r="10" spans="1:21" ht="32.25" customHeight="1" x14ac:dyDescent="0.3">
      <c r="A10" s="11" t="s">
        <v>16</v>
      </c>
      <c r="B10" s="23" t="s">
        <v>44</v>
      </c>
      <c r="C10" s="25" t="s">
        <v>49</v>
      </c>
      <c r="D10" s="7" t="s">
        <v>61</v>
      </c>
      <c r="E10" s="8">
        <v>7.1</v>
      </c>
      <c r="F10" s="8">
        <v>2.7</v>
      </c>
      <c r="G10" s="8">
        <v>2</v>
      </c>
      <c r="H10" s="8"/>
      <c r="I10" s="36">
        <f t="shared" si="0"/>
        <v>11.8</v>
      </c>
      <c r="J10" s="8">
        <v>6.9329999999999998</v>
      </c>
      <c r="K10" s="8">
        <v>2</v>
      </c>
      <c r="L10" s="8">
        <v>2</v>
      </c>
      <c r="M10" s="8"/>
      <c r="N10" s="8">
        <f>J10+K10+L10</f>
        <v>10.933</v>
      </c>
      <c r="O10" s="8">
        <v>6.73</v>
      </c>
      <c r="P10" s="8">
        <v>2.7</v>
      </c>
      <c r="Q10" s="8">
        <v>3</v>
      </c>
      <c r="R10" s="8"/>
      <c r="S10" s="8">
        <f t="shared" si="1"/>
        <v>12.43</v>
      </c>
      <c r="T10" s="8">
        <f t="shared" si="2"/>
        <v>35.162999999999997</v>
      </c>
      <c r="U10" s="9"/>
    </row>
    <row r="11" spans="1:21" ht="30.75" customHeight="1" x14ac:dyDescent="0.3">
      <c r="A11" s="11" t="s">
        <v>17</v>
      </c>
      <c r="B11" s="23" t="s">
        <v>39</v>
      </c>
      <c r="C11" s="7" t="s">
        <v>30</v>
      </c>
      <c r="D11" s="7" t="s">
        <v>59</v>
      </c>
      <c r="E11" s="8">
        <v>7.75</v>
      </c>
      <c r="F11" s="8">
        <v>2.8</v>
      </c>
      <c r="G11" s="8">
        <v>2</v>
      </c>
      <c r="H11" s="8"/>
      <c r="I11" s="36">
        <f t="shared" si="0"/>
        <v>12.55</v>
      </c>
      <c r="J11" s="8">
        <v>6.2670000000000003</v>
      </c>
      <c r="K11" s="8">
        <v>1.7</v>
      </c>
      <c r="L11" s="8">
        <v>2</v>
      </c>
      <c r="M11" s="8"/>
      <c r="N11" s="8">
        <f>J11+K11+L11</f>
        <v>9.9670000000000005</v>
      </c>
      <c r="O11" s="8">
        <v>5.53</v>
      </c>
      <c r="P11" s="8">
        <v>1.9</v>
      </c>
      <c r="Q11" s="8">
        <v>3.5</v>
      </c>
      <c r="R11" s="8"/>
      <c r="S11" s="8">
        <f t="shared" si="1"/>
        <v>10.93</v>
      </c>
      <c r="T11" s="8">
        <f t="shared" si="2"/>
        <v>33.447000000000003</v>
      </c>
    </row>
    <row r="12" spans="1:21" ht="31.5" customHeight="1" x14ac:dyDescent="0.3">
      <c r="A12" s="11" t="s">
        <v>18</v>
      </c>
      <c r="B12" s="23" t="s">
        <v>41</v>
      </c>
      <c r="C12" s="25" t="s">
        <v>46</v>
      </c>
      <c r="D12" s="7" t="s">
        <v>57</v>
      </c>
      <c r="E12" s="8">
        <v>7</v>
      </c>
      <c r="F12" s="8">
        <v>2.6</v>
      </c>
      <c r="G12" s="8">
        <v>1.9</v>
      </c>
      <c r="H12" s="8"/>
      <c r="I12" s="36">
        <f t="shared" si="0"/>
        <v>11.5</v>
      </c>
      <c r="J12" s="8">
        <v>6.5670000000000002</v>
      </c>
      <c r="K12" s="8">
        <v>2</v>
      </c>
      <c r="L12" s="8">
        <v>2</v>
      </c>
      <c r="M12" s="8"/>
      <c r="N12" s="8">
        <f>J12+K12+L12</f>
        <v>10.567</v>
      </c>
      <c r="O12" s="8">
        <v>5.45</v>
      </c>
      <c r="P12" s="8">
        <v>1.95</v>
      </c>
      <c r="Q12" s="8">
        <v>3.83</v>
      </c>
      <c r="R12" s="8"/>
      <c r="S12" s="8">
        <f t="shared" si="1"/>
        <v>11.23</v>
      </c>
      <c r="T12" s="8">
        <f t="shared" si="2"/>
        <v>33.296999999999997</v>
      </c>
    </row>
    <row r="13" spans="1:21" ht="24" customHeight="1" x14ac:dyDescent="0.3">
      <c r="A13" s="11" t="s">
        <v>19</v>
      </c>
      <c r="B13" s="23" t="s">
        <v>38</v>
      </c>
      <c r="C13" s="23" t="s">
        <v>36</v>
      </c>
      <c r="D13" s="7" t="s">
        <v>61</v>
      </c>
      <c r="E13" s="8">
        <v>6.75</v>
      </c>
      <c r="F13" s="8">
        <v>1.9</v>
      </c>
      <c r="G13" s="8">
        <v>2</v>
      </c>
      <c r="H13" s="8"/>
      <c r="I13" s="36">
        <f t="shared" si="0"/>
        <v>10.65</v>
      </c>
      <c r="J13" s="8">
        <v>6.2670000000000003</v>
      </c>
      <c r="K13" s="8">
        <v>1.5</v>
      </c>
      <c r="L13" s="8">
        <v>2</v>
      </c>
      <c r="M13" s="8"/>
      <c r="N13" s="8">
        <f>J13+K13+L13-M13</f>
        <v>9.7669999999999995</v>
      </c>
      <c r="O13" s="8">
        <v>2.93</v>
      </c>
      <c r="P13" s="8">
        <v>1.03</v>
      </c>
      <c r="Q13" s="8">
        <v>2</v>
      </c>
      <c r="R13" s="8"/>
      <c r="S13" s="8">
        <f t="shared" si="1"/>
        <v>5.96</v>
      </c>
      <c r="T13" s="8">
        <f t="shared" si="2"/>
        <v>26.377000000000002</v>
      </c>
    </row>
    <row r="14" spans="1:21" ht="42" customHeight="1" thickBot="1" x14ac:dyDescent="0.35">
      <c r="A14" s="11" t="s">
        <v>20</v>
      </c>
      <c r="B14" s="33" t="s">
        <v>40</v>
      </c>
      <c r="C14" s="34" t="s">
        <v>45</v>
      </c>
      <c r="D14" s="34" t="s">
        <v>62</v>
      </c>
      <c r="E14" s="35">
        <v>6.75</v>
      </c>
      <c r="F14" s="35">
        <v>1</v>
      </c>
      <c r="G14" s="35">
        <v>2</v>
      </c>
      <c r="H14" s="35"/>
      <c r="I14" s="38">
        <f t="shared" si="0"/>
        <v>9.75</v>
      </c>
      <c r="J14" s="35">
        <v>5.3330000000000002</v>
      </c>
      <c r="K14" s="35">
        <v>0.4</v>
      </c>
      <c r="L14" s="35">
        <v>1.8</v>
      </c>
      <c r="M14" s="35"/>
      <c r="N14" s="35">
        <f>J14+K14+L14</f>
        <v>7.5330000000000004</v>
      </c>
      <c r="O14" s="35">
        <v>1.9</v>
      </c>
      <c r="P14" s="35">
        <v>0.76</v>
      </c>
      <c r="Q14" s="35">
        <v>2</v>
      </c>
      <c r="R14" s="35"/>
      <c r="S14" s="35">
        <f t="shared" si="1"/>
        <v>4.66</v>
      </c>
      <c r="T14" s="35">
        <f t="shared" si="2"/>
        <v>21.943000000000001</v>
      </c>
    </row>
    <row r="15" spans="1:21" ht="28.8" x14ac:dyDescent="0.3">
      <c r="A15" s="29" t="s">
        <v>64</v>
      </c>
      <c r="B15" s="30" t="s">
        <v>42</v>
      </c>
      <c r="C15" s="31" t="s">
        <v>48</v>
      </c>
      <c r="D15" s="32" t="s">
        <v>61</v>
      </c>
      <c r="E15" s="27">
        <v>6.25</v>
      </c>
      <c r="F15" s="27">
        <v>2.6</v>
      </c>
      <c r="G15" s="27">
        <v>1.7</v>
      </c>
      <c r="H15" s="27"/>
      <c r="I15" s="37">
        <f t="shared" ref="I15" si="3">E15+F15+G15-H15</f>
        <v>10.549999999999999</v>
      </c>
      <c r="J15" s="27">
        <v>7.2329999999999997</v>
      </c>
      <c r="K15" s="27">
        <v>2.2000000000000002</v>
      </c>
      <c r="L15" s="27">
        <v>2</v>
      </c>
      <c r="M15" s="27"/>
      <c r="N15" s="27">
        <f>J15+K15+L15</f>
        <v>11.433</v>
      </c>
      <c r="O15" s="27">
        <v>7.2</v>
      </c>
      <c r="P15" s="27">
        <v>2.8</v>
      </c>
      <c r="Q15" s="27">
        <v>4</v>
      </c>
      <c r="R15" s="27"/>
      <c r="S15" s="27">
        <f t="shared" si="1"/>
        <v>14</v>
      </c>
      <c r="T15" s="27">
        <f t="shared" si="2"/>
        <v>35.982999999999997</v>
      </c>
    </row>
    <row r="16" spans="1:21" x14ac:dyDescent="0.3">
      <c r="A16" s="18"/>
      <c r="B16" s="11"/>
      <c r="C16" s="20"/>
      <c r="D16" s="20"/>
      <c r="E16" s="46" t="s">
        <v>25</v>
      </c>
      <c r="F16" s="47"/>
      <c r="G16" s="47"/>
      <c r="H16" s="47"/>
      <c r="I16" s="48"/>
      <c r="J16" s="49" t="s">
        <v>26</v>
      </c>
      <c r="K16" s="50"/>
      <c r="L16" s="50"/>
      <c r="M16" s="50"/>
      <c r="N16" s="28"/>
      <c r="O16" s="49" t="s">
        <v>27</v>
      </c>
      <c r="P16" s="50"/>
      <c r="Q16" s="50"/>
      <c r="R16" s="50"/>
      <c r="S16" s="50"/>
      <c r="T16" s="51"/>
    </row>
    <row r="19" spans="1:16" x14ac:dyDescent="0.3">
      <c r="A19" t="s">
        <v>60</v>
      </c>
      <c r="F19"/>
      <c r="H19" s="2" t="s">
        <v>10</v>
      </c>
      <c r="P19" s="2" t="s">
        <v>11</v>
      </c>
    </row>
  </sheetData>
  <sortState ref="B9:T14">
    <sortCondition descending="1" ref="T9:T14"/>
  </sortState>
  <mergeCells count="6">
    <mergeCell ref="J7:N7"/>
    <mergeCell ref="E7:I7"/>
    <mergeCell ref="O7:S7"/>
    <mergeCell ref="E16:I16"/>
    <mergeCell ref="J16:M16"/>
    <mergeCell ref="O16:T16"/>
  </mergeCells>
  <pageMargins left="0.25" right="0.25" top="0.75" bottom="0.75" header="0.3" footer="0.3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workbookViewId="0">
      <selection activeCell="C12" sqref="C12"/>
    </sheetView>
  </sheetViews>
  <sheetFormatPr defaultRowHeight="14.4" x14ac:dyDescent="0.3"/>
  <cols>
    <col min="1" max="2" width="7" customWidth="1"/>
    <col min="3" max="3" width="25.109375" customWidth="1"/>
    <col min="4" max="5" width="5.33203125" style="2" customWidth="1"/>
    <col min="6" max="7" width="5.6640625" style="2" customWidth="1"/>
    <col min="8" max="9" width="5.33203125" style="2" customWidth="1"/>
    <col min="10" max="10" width="7.5546875" style="2" customWidth="1"/>
    <col min="11" max="13" width="5.33203125" style="2" customWidth="1"/>
    <col min="14" max="14" width="6.6640625" style="2" customWidth="1"/>
    <col min="15" max="18" width="5.33203125" style="2" customWidth="1"/>
    <col min="19" max="19" width="9.33203125" style="2" customWidth="1"/>
    <col min="20" max="20" width="7.6640625" customWidth="1"/>
    <col min="21" max="1029" width="8.6640625"/>
  </cols>
  <sheetData>
    <row r="1" spans="1:21" s="4" customFormat="1" ht="18" x14ac:dyDescent="0.35">
      <c r="A1" s="4" t="s">
        <v>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x14ac:dyDescent="0.3">
      <c r="A2" t="s">
        <v>8</v>
      </c>
      <c r="D2" s="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1" x14ac:dyDescent="0.3">
      <c r="A3" t="s">
        <v>9</v>
      </c>
      <c r="H3"/>
      <c r="I3"/>
      <c r="J3"/>
      <c r="K3"/>
      <c r="L3"/>
      <c r="M3"/>
      <c r="N3"/>
      <c r="O3"/>
      <c r="P3"/>
      <c r="Q3"/>
      <c r="R3"/>
      <c r="S3"/>
    </row>
    <row r="6" spans="1:21" x14ac:dyDescent="0.3">
      <c r="A6" s="24" t="s">
        <v>28</v>
      </c>
      <c r="B6" s="24"/>
      <c r="C6" s="24"/>
    </row>
    <row r="7" spans="1:21" s="5" customFormat="1" ht="24" customHeight="1" x14ac:dyDescent="0.3">
      <c r="A7" s="21" t="s">
        <v>4</v>
      </c>
      <c r="B7" s="21" t="s">
        <v>13</v>
      </c>
      <c r="C7" s="21" t="s">
        <v>14</v>
      </c>
      <c r="D7" s="21" t="s">
        <v>12</v>
      </c>
      <c r="E7" s="43" t="s">
        <v>25</v>
      </c>
      <c r="F7" s="44"/>
      <c r="G7" s="44"/>
      <c r="H7" s="44"/>
      <c r="I7" s="45"/>
      <c r="J7" s="43" t="s">
        <v>26</v>
      </c>
      <c r="K7" s="44"/>
      <c r="L7" s="44"/>
      <c r="M7" s="44"/>
      <c r="N7" s="45"/>
      <c r="O7" s="43" t="s">
        <v>27</v>
      </c>
      <c r="P7" s="44"/>
      <c r="Q7" s="44"/>
      <c r="R7" s="44"/>
      <c r="S7" s="45"/>
      <c r="T7" s="26"/>
    </row>
    <row r="8" spans="1:21" ht="24" customHeight="1" x14ac:dyDescent="0.3">
      <c r="A8" s="23"/>
      <c r="B8" s="23"/>
      <c r="C8" s="23"/>
      <c r="D8" s="40"/>
      <c r="E8" s="17" t="s">
        <v>0</v>
      </c>
      <c r="F8" s="17" t="s">
        <v>1</v>
      </c>
      <c r="G8" s="17" t="s">
        <v>2</v>
      </c>
      <c r="H8" s="41" t="s">
        <v>6</v>
      </c>
      <c r="I8" s="22" t="s">
        <v>5</v>
      </c>
      <c r="J8" s="14" t="s">
        <v>0</v>
      </c>
      <c r="K8" s="14" t="s">
        <v>1</v>
      </c>
      <c r="L8" s="14" t="s">
        <v>2</v>
      </c>
      <c r="M8" s="41" t="s">
        <v>6</v>
      </c>
      <c r="N8" s="16" t="s">
        <v>5</v>
      </c>
      <c r="O8" s="17" t="s">
        <v>0</v>
      </c>
      <c r="P8" s="17" t="s">
        <v>1</v>
      </c>
      <c r="Q8" s="17" t="s">
        <v>2</v>
      </c>
      <c r="R8" s="41" t="s">
        <v>6</v>
      </c>
      <c r="S8" s="16" t="s">
        <v>5</v>
      </c>
      <c r="T8" s="14" t="s">
        <v>3</v>
      </c>
    </row>
    <row r="9" spans="1:21" ht="37.5" customHeight="1" x14ac:dyDescent="0.3">
      <c r="A9" s="11" t="s">
        <v>15</v>
      </c>
      <c r="B9" s="11" t="s">
        <v>52</v>
      </c>
      <c r="C9" s="25" t="s">
        <v>47</v>
      </c>
      <c r="D9" s="7" t="s">
        <v>61</v>
      </c>
      <c r="E9" s="8">
        <v>6.86</v>
      </c>
      <c r="F9" s="8">
        <v>3.4</v>
      </c>
      <c r="G9" s="8">
        <v>1.9</v>
      </c>
      <c r="H9" s="8"/>
      <c r="I9" s="36">
        <f>E9+F9+G9-H9</f>
        <v>12.16</v>
      </c>
      <c r="J9" s="8">
        <v>7</v>
      </c>
      <c r="K9" s="8">
        <v>2.5</v>
      </c>
      <c r="L9" s="8">
        <v>2</v>
      </c>
      <c r="M9" s="8"/>
      <c r="N9" s="8">
        <f>J9+K9+L9</f>
        <v>11.5</v>
      </c>
      <c r="O9" s="8">
        <v>6.47</v>
      </c>
      <c r="P9" s="8">
        <v>4.9800000000000004</v>
      </c>
      <c r="Q9" s="8">
        <v>4</v>
      </c>
      <c r="R9" s="8"/>
      <c r="S9" s="8">
        <f>O9+P9+Q9-R9</f>
        <v>15.45</v>
      </c>
      <c r="T9" s="8">
        <f>I9+N9+S9</f>
        <v>39.11</v>
      </c>
    </row>
    <row r="10" spans="1:21" ht="33" customHeight="1" x14ac:dyDescent="0.3">
      <c r="A10" s="11" t="s">
        <v>16</v>
      </c>
      <c r="B10" s="11" t="s">
        <v>54</v>
      </c>
      <c r="C10" s="7" t="s">
        <v>56</v>
      </c>
      <c r="D10" s="7" t="s">
        <v>57</v>
      </c>
      <c r="E10" s="8">
        <v>7.13</v>
      </c>
      <c r="F10" s="8">
        <v>3</v>
      </c>
      <c r="G10" s="8">
        <v>2</v>
      </c>
      <c r="H10" s="8"/>
      <c r="I10" s="36">
        <f>E10+F10+G10-H10</f>
        <v>12.129999999999999</v>
      </c>
      <c r="J10" s="8">
        <v>6.5</v>
      </c>
      <c r="K10" s="8">
        <v>2.2999999999999998</v>
      </c>
      <c r="L10" s="8">
        <v>1.8</v>
      </c>
      <c r="M10" s="8"/>
      <c r="N10" s="8">
        <f>J10+K10+L10</f>
        <v>10.600000000000001</v>
      </c>
      <c r="O10" s="8">
        <v>5.87</v>
      </c>
      <c r="P10" s="8">
        <v>4.3</v>
      </c>
      <c r="Q10" s="8">
        <v>4</v>
      </c>
      <c r="R10" s="8"/>
      <c r="S10" s="8">
        <f>O10+P10+Q10-R10</f>
        <v>14.17</v>
      </c>
      <c r="T10" s="8">
        <f>I10+N10+S10</f>
        <v>36.9</v>
      </c>
      <c r="U10" s="9"/>
    </row>
    <row r="11" spans="1:21" ht="40.5" customHeight="1" x14ac:dyDescent="0.3">
      <c r="A11" s="11" t="s">
        <v>17</v>
      </c>
      <c r="B11" s="11" t="s">
        <v>50</v>
      </c>
      <c r="C11" s="25" t="s">
        <v>37</v>
      </c>
      <c r="D11" s="7" t="s">
        <v>58</v>
      </c>
      <c r="E11" s="8">
        <v>6.43</v>
      </c>
      <c r="F11" s="8">
        <v>2</v>
      </c>
      <c r="G11" s="8">
        <v>1.4</v>
      </c>
      <c r="H11" s="8"/>
      <c r="I11" s="36">
        <f>E11+F11+G11-H11</f>
        <v>9.83</v>
      </c>
      <c r="J11" s="8">
        <v>6.3</v>
      </c>
      <c r="K11" s="8">
        <v>1.4</v>
      </c>
      <c r="L11" s="8">
        <v>2</v>
      </c>
      <c r="M11" s="8"/>
      <c r="N11" s="8">
        <f>J11+K11+L11-M11</f>
        <v>9.6999999999999993</v>
      </c>
      <c r="O11" s="8">
        <v>4.5999999999999996</v>
      </c>
      <c r="P11" s="8">
        <v>3.3</v>
      </c>
      <c r="Q11" s="8">
        <v>4</v>
      </c>
      <c r="R11" s="8"/>
      <c r="S11" s="8">
        <f>O11+P11+Q11-R11</f>
        <v>11.899999999999999</v>
      </c>
      <c r="T11" s="8">
        <f>I11+N11+S11</f>
        <v>31.43</v>
      </c>
    </row>
    <row r="12" spans="1:21" ht="36" customHeight="1" x14ac:dyDescent="0.3">
      <c r="A12" s="11" t="s">
        <v>18</v>
      </c>
      <c r="B12" s="11" t="s">
        <v>53</v>
      </c>
      <c r="C12" s="42" t="s">
        <v>36</v>
      </c>
      <c r="D12" s="7" t="s">
        <v>61</v>
      </c>
      <c r="E12" s="8">
        <v>6.3</v>
      </c>
      <c r="F12" s="8">
        <v>1.6</v>
      </c>
      <c r="G12" s="8">
        <v>0.8</v>
      </c>
      <c r="H12" s="8"/>
      <c r="I12" s="36">
        <f>E12+F12+G12-H12</f>
        <v>8.7000000000000011</v>
      </c>
      <c r="J12" s="8">
        <v>5.6669999999999998</v>
      </c>
      <c r="K12" s="8">
        <v>1.2</v>
      </c>
      <c r="L12" s="8">
        <v>2</v>
      </c>
      <c r="M12" s="8"/>
      <c r="N12" s="8">
        <f>J12+K12+L12</f>
        <v>8.8670000000000009</v>
      </c>
      <c r="O12" s="8">
        <v>1.77</v>
      </c>
      <c r="P12" s="8">
        <v>0.93</v>
      </c>
      <c r="Q12" s="8">
        <v>2</v>
      </c>
      <c r="R12" s="8"/>
      <c r="S12" s="8">
        <f>O12+P12+Q12-R12</f>
        <v>4.7</v>
      </c>
      <c r="T12" s="8">
        <f>I12+N12+S12</f>
        <v>22.266999999999999</v>
      </c>
    </row>
    <row r="13" spans="1:21" ht="30.75" customHeight="1" x14ac:dyDescent="0.3">
      <c r="A13" s="11" t="s">
        <v>19</v>
      </c>
      <c r="B13" s="11" t="s">
        <v>51</v>
      </c>
      <c r="C13" s="25" t="s">
        <v>55</v>
      </c>
      <c r="D13" s="7" t="s">
        <v>62</v>
      </c>
      <c r="E13" s="8">
        <v>4.5999999999999996</v>
      </c>
      <c r="F13" s="8">
        <v>1.8</v>
      </c>
      <c r="G13" s="8">
        <v>1.6</v>
      </c>
      <c r="H13" s="8"/>
      <c r="I13" s="36">
        <f>E13+F13+G13-H13</f>
        <v>8</v>
      </c>
      <c r="J13" s="8">
        <v>5</v>
      </c>
      <c r="K13" s="8">
        <v>1.3</v>
      </c>
      <c r="L13" s="8">
        <v>1.8</v>
      </c>
      <c r="M13" s="8"/>
      <c r="N13" s="8">
        <f>J13+K13+L13</f>
        <v>8.1</v>
      </c>
      <c r="O13" s="8">
        <v>0.6</v>
      </c>
      <c r="P13" s="8">
        <v>2.2799999999999998</v>
      </c>
      <c r="Q13" s="8">
        <v>2.5</v>
      </c>
      <c r="R13" s="8">
        <v>0.3</v>
      </c>
      <c r="S13" s="8">
        <f>O13+P13+Q13-R13</f>
        <v>5.08</v>
      </c>
      <c r="T13" s="8">
        <f>I13+N13+S13</f>
        <v>21.18</v>
      </c>
    </row>
    <row r="14" spans="1:21" ht="24" customHeight="1" x14ac:dyDescent="0.3">
      <c r="A14" s="7"/>
      <c r="B14" s="11"/>
      <c r="C14" s="20"/>
      <c r="D14" s="20"/>
      <c r="E14" s="50" t="s">
        <v>25</v>
      </c>
      <c r="F14" s="50"/>
      <c r="G14" s="50"/>
      <c r="H14" s="50"/>
      <c r="I14" s="51"/>
      <c r="J14" s="46" t="s">
        <v>26</v>
      </c>
      <c r="K14" s="47"/>
      <c r="L14" s="47"/>
      <c r="M14" s="47"/>
      <c r="N14" s="48"/>
      <c r="O14" s="49" t="s">
        <v>27</v>
      </c>
      <c r="P14" s="50"/>
      <c r="Q14" s="50"/>
      <c r="R14" s="50"/>
      <c r="S14" s="28"/>
      <c r="T14" s="28"/>
    </row>
    <row r="16" spans="1:21" x14ac:dyDescent="0.3">
      <c r="A16" t="s">
        <v>60</v>
      </c>
      <c r="F16"/>
      <c r="H16" s="2" t="s">
        <v>10</v>
      </c>
      <c r="P16" s="2" t="s">
        <v>11</v>
      </c>
      <c r="T16" s="2"/>
    </row>
  </sheetData>
  <sortState ref="B9:T13">
    <sortCondition descending="1" ref="T9:T13"/>
  </sortState>
  <mergeCells count="6">
    <mergeCell ref="J7:N7"/>
    <mergeCell ref="E14:I14"/>
    <mergeCell ref="J14:N14"/>
    <mergeCell ref="O14:R14"/>
    <mergeCell ref="E7:I7"/>
    <mergeCell ref="O7:S7"/>
  </mergeCells>
  <pageMargins left="0.31527777777777799" right="0.31527777777777799" top="0.78749999999999998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Výsledková_listina</vt:lpstr>
      <vt:lpstr>Junior 0</vt:lpstr>
      <vt:lpstr>Junior 1</vt:lpstr>
      <vt:lpstr>Junior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Pízová</dc:creator>
  <cp:lastModifiedBy>Windows User</cp:lastModifiedBy>
  <cp:revision>38</cp:revision>
  <cp:lastPrinted>2018-12-01T15:28:33Z</cp:lastPrinted>
  <dcterms:created xsi:type="dcterms:W3CDTF">2016-03-12T16:39:24Z</dcterms:created>
  <dcterms:modified xsi:type="dcterms:W3CDTF">2018-12-04T14:53:37Z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